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21600" windowHeight="9345"/>
  </bookViews>
  <sheets>
    <sheet name="Ex.4.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E8" i="1" l="1"/>
  <c r="E15" i="1"/>
  <c r="E10" i="1"/>
  <c r="E12" i="1"/>
  <c r="E16" i="1"/>
  <c r="E13" i="1"/>
  <c r="E9" i="1"/>
  <c r="E14" i="1"/>
  <c r="E18" i="1"/>
  <c r="E11" i="1"/>
  <c r="E19" i="1"/>
  <c r="E17" i="1"/>
  <c r="C20" i="1" l="1"/>
  <c r="E20" i="1"/>
</calcChain>
</file>

<file path=xl/sharedStrings.xml><?xml version="1.0" encoding="utf-8"?>
<sst xmlns="http://schemas.openxmlformats.org/spreadsheetml/2006/main" count="20" uniqueCount="20">
  <si>
    <t>Calculation of Annual Revenue Per Customer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</si>
  <si>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</si>
  <si>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</si>
  <si>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</si>
  <si>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</si>
  <si>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</si>
  <si>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</si>
  <si>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</si>
  <si>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</si>
  <si>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</si>
  <si>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</si>
  <si>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</si>
  <si>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</si>
  <si>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Allowed Revenue/Customer</t>
  </si>
  <si>
    <t>(A)</t>
  </si>
  <si>
    <t>(B)</t>
  </si>
  <si>
    <t>(C)</t>
  </si>
  <si>
    <t>(D)</t>
  </si>
  <si>
    <t>2017
Revenue 1/</t>
  </si>
  <si>
    <t>2017
Customers 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</si>
</sst>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(&quot;$&quot;* #,##0.00_);_(&quot;$&quot;* \(#,##0.00\);_(&quot;$&quot;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42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42" fontId="0" fillId="0" borderId="2" xfId="0" applyNumberFormat="1" applyBorder="1"/>
    <xf numFmtId="164" fontId="0" fillId="0" borderId="2" xfId="0" applyNumberFormat="1" applyBorder="1"/>
    <xf numFmtId="165" fontId="0" fillId="0" borderId="2" xfId="0" applyNumberForma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0</xdr:rowOff>
    </xdr:from>
    <xdr:to>
      <xdr:col>5</xdr:col>
      <xdr:colOff>0</xdr:colOff>
      <xdr:row>26</xdr:row>
      <xdr:rowOff>19050</xdr:rowOff>
    </xdr:to>
    <xdr:sp macro="" textlink="">
      <xdr:nvSpPr>
        <xdr:cNvPr id="2" name="TextBox 1"/>
        <xdr:cNvSpPr txBox="1"/>
      </xdr:nvSpPr>
      <xdr:spPr>
        <a:xfrm>
          <a:off x="19050" y="4010025"/>
          <a:ext cx="4629150" cy="971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1/ Revenues are based on forecasted monthly DNG revenue</a:t>
          </a:r>
          <a:r>
            <a:rPr lang="en-US" sz="1100" baseline="0"/>
            <a:t> in the GS class in QGC Exhibit 4.16 Utah Rate Case Model.</a:t>
          </a:r>
        </a:p>
        <a:p>
          <a:endParaRPr lang="en-US" sz="1100" baseline="0"/>
        </a:p>
        <a:p>
          <a:r>
            <a:rPr lang="en-US" sz="1100" baseline="0"/>
            <a:t>2/ Customers are based on forecasted monthly customer count in the GS class found in QGC Exhibit 4.16 Utah Rate Case Model.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zoomScaleNormal="100" workbookViewId="0">
      <selection activeCell="G9" sqref="G9"/>
    </sheetView>
  </sheetViews>
  <sheetFormatPr defaultRowHeight="15" x14ac:dyDescent="0.25"/>
  <cols>
    <col min="1" max="1" width="4.42578125" customWidth="1"/>
    <col min="3" max="5" width="18.7109375" customWidth="1"/>
  </cols>
  <sheetData>
    <row r="2" spans="1:5" ht="31.5" customHeight="1" x14ac:dyDescent="0.25"/>
    <row r="3" spans="1:5" ht="18.75" x14ac:dyDescent="0.3">
      <c r="A3" s="10" t="s">
        <v>0</v>
      </c>
      <c r="B3" s="10"/>
      <c r="C3" s="10"/>
      <c r="D3" s="10"/>
      <c r="E3" s="10"/>
    </row>
    <row r="6" spans="1:5" x14ac:dyDescent="0.25">
      <c r="B6" s="1" t="s">
        <v>14</v>
      </c>
      <c r="C6" s="1" t="s">
        <v>15</v>
      </c>
      <c r="D6" s="1" t="s">
        <v>16</v>
      </c>
      <c r="E6" s="1" t="s">
        <v>17</v>
      </c>
    </row>
    <row r="7" spans="1:5" ht="30.75" thickBot="1" x14ac:dyDescent="0.3">
      <c r="B7" s="3"/>
      <c r="C7" s="2" t="s">
        <v>18</v>
      </c>
      <c r="D7" s="2" t="s">
        <v>19</v>
      </c>
      <c r="E7" s="2" t="s">
        <v>13</v>
      </c>
    </row>
    <row r="8" spans="1:5" x14ac:dyDescent="0.25">
      <c r="A8" s="1">
        <v>1</v>
      </c>
      <c r="B8" s="1" t="s">
        <v>1</v>
      </c>
      <c r="C8" s="4">
        <v>42762359.073748097</v>
      </c>
      <c r="D8" s="5">
        <v>986187</v>
      </c>
      <c r="E8" s="6">
        <f>C8/D8</f>
        <v>43.361308832653542</v>
      </c>
    </row>
    <row r="9" spans="1:5" x14ac:dyDescent="0.25">
      <c r="A9" s="1">
        <f>A8+1</f>
        <v>2</v>
      </c>
      <c r="B9" s="1" t="s">
        <v>2</v>
      </c>
      <c r="C9" s="4">
        <v>38320526.180917688</v>
      </c>
      <c r="D9" s="5">
        <v>987615</v>
      </c>
      <c r="E9" s="6">
        <f t="shared" ref="E9:E19" si="0">C9/D9</f>
        <v>38.801077526078167</v>
      </c>
    </row>
    <row r="10" spans="1:5" x14ac:dyDescent="0.25">
      <c r="A10" s="1">
        <f t="shared" ref="A10:A20" si="1">A9+1</f>
        <v>3</v>
      </c>
      <c r="B10" s="1" t="s">
        <v>3</v>
      </c>
      <c r="C10" s="4">
        <v>33758300.385707371</v>
      </c>
      <c r="D10" s="5">
        <v>989935</v>
      </c>
      <c r="E10" s="6">
        <f t="shared" si="0"/>
        <v>34.101532308391327</v>
      </c>
    </row>
    <row r="11" spans="1:5" x14ac:dyDescent="0.25">
      <c r="A11" s="1">
        <f t="shared" si="1"/>
        <v>4</v>
      </c>
      <c r="B11" s="1" t="s">
        <v>4</v>
      </c>
      <c r="C11" s="4">
        <v>24729945.911467209</v>
      </c>
      <c r="D11" s="5">
        <v>990179</v>
      </c>
      <c r="E11" s="6">
        <f t="shared" si="0"/>
        <v>24.975227621942306</v>
      </c>
    </row>
    <row r="12" spans="1:5" x14ac:dyDescent="0.25">
      <c r="A12" s="1">
        <f t="shared" si="1"/>
        <v>5</v>
      </c>
      <c r="B12" s="1" t="s">
        <v>5</v>
      </c>
      <c r="C12" s="4">
        <v>19834545.105788212</v>
      </c>
      <c r="D12" s="5">
        <v>990821</v>
      </c>
      <c r="E12" s="6">
        <f t="shared" si="0"/>
        <v>20.018293017394878</v>
      </c>
    </row>
    <row r="13" spans="1:5" x14ac:dyDescent="0.25">
      <c r="A13" s="1">
        <f t="shared" si="1"/>
        <v>6</v>
      </c>
      <c r="B13" s="1" t="s">
        <v>6</v>
      </c>
      <c r="C13" s="4">
        <v>16300591.764623495</v>
      </c>
      <c r="D13" s="5">
        <v>991086</v>
      </c>
      <c r="E13" s="6">
        <f t="shared" si="0"/>
        <v>16.447202124360039</v>
      </c>
    </row>
    <row r="14" spans="1:5" x14ac:dyDescent="0.25">
      <c r="A14" s="1">
        <f t="shared" si="1"/>
        <v>7</v>
      </c>
      <c r="B14" s="1" t="s">
        <v>7</v>
      </c>
      <c r="C14" s="4">
        <v>15426894.300675744</v>
      </c>
      <c r="D14" s="5">
        <v>989406</v>
      </c>
      <c r="E14" s="6">
        <f t="shared" si="0"/>
        <v>15.592076761891219</v>
      </c>
    </row>
    <row r="15" spans="1:5" x14ac:dyDescent="0.25">
      <c r="A15" s="1">
        <f t="shared" si="1"/>
        <v>8</v>
      </c>
      <c r="B15" s="1" t="s">
        <v>8</v>
      </c>
      <c r="C15" s="4">
        <v>15191861.329429453</v>
      </c>
      <c r="D15" s="5">
        <v>990787</v>
      </c>
      <c r="E15" s="6">
        <f t="shared" si="0"/>
        <v>15.333125413867414</v>
      </c>
    </row>
    <row r="16" spans="1:5" x14ac:dyDescent="0.25">
      <c r="A16" s="1">
        <f t="shared" si="1"/>
        <v>9</v>
      </c>
      <c r="B16" s="1" t="s">
        <v>9</v>
      </c>
      <c r="C16" s="4">
        <v>15613941.027238447</v>
      </c>
      <c r="D16" s="5">
        <v>991548</v>
      </c>
      <c r="E16" s="6">
        <f t="shared" si="0"/>
        <v>15.747034966777653</v>
      </c>
    </row>
    <row r="17" spans="1:5" x14ac:dyDescent="0.25">
      <c r="A17" s="1">
        <f t="shared" si="1"/>
        <v>10</v>
      </c>
      <c r="B17" s="1" t="s">
        <v>10</v>
      </c>
      <c r="C17" s="4">
        <v>22991465.255574595</v>
      </c>
      <c r="D17" s="5">
        <v>994467</v>
      </c>
      <c r="E17" s="6">
        <f t="shared" si="0"/>
        <v>23.119384811737941</v>
      </c>
    </row>
    <row r="18" spans="1:5" x14ac:dyDescent="0.25">
      <c r="A18" s="1">
        <f t="shared" si="1"/>
        <v>11</v>
      </c>
      <c r="B18" s="1" t="s">
        <v>11</v>
      </c>
      <c r="C18" s="4">
        <v>33379811.903003331</v>
      </c>
      <c r="D18" s="5">
        <v>998059</v>
      </c>
      <c r="E18" s="6">
        <f t="shared" si="0"/>
        <v>33.444728120284807</v>
      </c>
    </row>
    <row r="19" spans="1:5" x14ac:dyDescent="0.25">
      <c r="A19" s="1">
        <f t="shared" si="1"/>
        <v>12</v>
      </c>
      <c r="B19" s="1" t="s">
        <v>12</v>
      </c>
      <c r="C19" s="4">
        <v>42223309.241153009</v>
      </c>
      <c r="D19" s="5">
        <v>1002237</v>
      </c>
      <c r="E19" s="6">
        <f t="shared" si="0"/>
        <v>42.129066519349223</v>
      </c>
    </row>
    <row r="20" spans="1:5" x14ac:dyDescent="0.25">
      <c r="A20" s="1">
        <f t="shared" si="1"/>
        <v>13</v>
      </c>
      <c r="C20" s="7">
        <f>SUM(C8:C19)</f>
        <v>320533551.47932661</v>
      </c>
      <c r="D20" s="8">
        <f>AVERAGE(D8:D19)</f>
        <v>991860.58333333337</v>
      </c>
      <c r="E20" s="9">
        <f>SUM(E8:E19)</f>
        <v>323.0700580247285</v>
      </c>
    </row>
  </sheetData>
  <mergeCells count="1">
    <mergeCell ref="A3:E3"/>
  </mergeCells>
  <printOptions horizontalCentered="1"/>
  <pageMargins left="0.7" right="0.7" top="0.75" bottom="0.75" header="0.5" footer="0.3"/>
  <pageSetup orientation="portrait" r:id="rId1"/>
  <headerFooter scaleWithDoc="0">
    <oddHeader>&amp;RQuestar Gas Company
Docket No. 16-057-03
QGC Exhibit 4.14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Ex.4.14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2016-06-29T21:55:44Z</cp:lastPrinted>
  <dcterms:created xsi:type="dcterms:W3CDTF">2016-06-24T16:36:11Z</dcterms:created>
  <dcterms:modified xsi:type="dcterms:W3CDTF">2016-07-01T21:04:26Z</dcterms:modified>
</cp:coreProperties>
</file>